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ramona_uzulniece_varam_gov_lv/Documents/Desktop/Vētras postījumi/Tukuma novads/"/>
    </mc:Choice>
  </mc:AlternateContent>
  <xr:revisionPtr revIDLastSave="7" documentId="8_{06F707F4-A5B1-406F-BCBB-11F63925CBD7}" xr6:coauthVersionLast="47" xr6:coauthVersionMax="47" xr10:uidLastSave="{4B4EAFFD-E047-4D39-837C-425C10361C89}"/>
  <bookViews>
    <workbookView xWindow="-110" yWindow="-110" windowWidth="19420" windowHeight="10420" activeTab="1" xr2:uid="{00000000-000D-0000-FFFF-FFFF00000000}"/>
  </bookViews>
  <sheets>
    <sheet name="Bīstamie atkritumi, šīferis" sheetId="4" r:id="rId1"/>
    <sheet name="Būvniecība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5" l="1"/>
  <c r="M22" i="4"/>
  <c r="K9" i="5" l="1"/>
  <c r="M23" i="4"/>
  <c r="M24" i="4" s="1"/>
  <c r="G9" i="5" l="1"/>
  <c r="M5" i="5"/>
  <c r="M4" i="5"/>
  <c r="M11" i="5" s="1"/>
  <c r="M10" i="5" s="1"/>
  <c r="K22" i="4"/>
  <c r="G22" i="4"/>
  <c r="M20" i="4"/>
  <c r="K20" i="4"/>
  <c r="K19" i="4"/>
  <c r="M19" i="4" s="1"/>
  <c r="K18" i="4"/>
  <c r="M18" i="4" s="1"/>
  <c r="K17" i="4"/>
  <c r="M17" i="4" s="1"/>
  <c r="M16" i="4"/>
  <c r="K16" i="4"/>
  <c r="K15" i="4"/>
  <c r="M15" i="4" s="1"/>
  <c r="K14" i="4"/>
  <c r="M14" i="4" s="1"/>
  <c r="K13" i="4"/>
  <c r="M13" i="4" s="1"/>
  <c r="M12" i="4"/>
  <c r="K12" i="4"/>
  <c r="K11" i="4"/>
  <c r="M11" i="4" s="1"/>
  <c r="K10" i="4"/>
  <c r="M10" i="4" s="1"/>
  <c r="K9" i="4"/>
  <c r="M9" i="4" s="1"/>
  <c r="M8" i="4"/>
  <c r="K8" i="4"/>
  <c r="K7" i="4"/>
  <c r="M7" i="4" s="1"/>
  <c r="K6" i="4"/>
  <c r="M6" i="4" s="1"/>
  <c r="K5" i="4"/>
  <c r="M5" i="4" s="1"/>
  <c r="M4" i="4"/>
  <c r="K4" i="4"/>
</calcChain>
</file>

<file path=xl/sharedStrings.xml><?xml version="1.0" encoding="utf-8"?>
<sst xmlns="http://schemas.openxmlformats.org/spreadsheetml/2006/main" count="151" uniqueCount="50">
  <si>
    <t>Pašvaldība</t>
  </si>
  <si>
    <t>N.p.K</t>
  </si>
  <si>
    <t>Reģions</t>
  </si>
  <si>
    <t>kopējais apjoms/t</t>
  </si>
  <si>
    <t>Atkritumu apsaimniekotājs, kas veic atkritumu savākšanu un pārvadāšanu</t>
  </si>
  <si>
    <t>apglabājis atkritumus/D1 (t)</t>
  </si>
  <si>
    <t xml:space="preserve">Atkritumu veids, kas radies  dabas stihijas laikā/Atkritumu klase                             </t>
  </si>
  <si>
    <t>Atkritumu apsaimniekotājs, kas veic atkritumu apglabāšanu</t>
  </si>
  <si>
    <t>Adrese, kurā novietots konteiners</t>
  </si>
  <si>
    <t>atkritumu apsaimniekotājs/piesārņojošās darbības atļaujas Nr.</t>
  </si>
  <si>
    <t>atkritumu pārvadājumu kartes Nr.(APUS), atkritumu apjoms (t)</t>
  </si>
  <si>
    <t>atkritumu pārvadātājs/atkritumu apsaimniekošanas atļaujas Nr.</t>
  </si>
  <si>
    <t>bīstamie būvniecības atkritumi (norādīt atbilstošo kodu)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</si>
  <si>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</si>
  <si>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VE16IB0004</t>
  </si>
  <si>
    <t>VE17AA0004</t>
  </si>
  <si>
    <t>Jaunpils un Viesatu pag. Pārv.</t>
  </si>
  <si>
    <t>Tukuma pašvaldība</t>
  </si>
  <si>
    <t>Tukuma novads</t>
  </si>
  <si>
    <t>Kopējā summa par atkritumu apsaimniekošanu (euro) BEZ  PVN</t>
  </si>
  <si>
    <t>Atkritumu apsaimniekošanas maksa par  apjomu (tonnu)      BEZ  PVN</t>
  </si>
  <si>
    <t>Datums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</si>
  <si>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nebīstamo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</si>
  <si>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nebīstamie būvniecības atkritumi (norādīt atbilstošo kodu)</t>
  </si>
  <si>
    <r>
      <t xml:space="preserve">Atkritumu apsaimniekošanas maksa par  apjomu (tonnu vai m3), </t>
    </r>
    <r>
      <rPr>
        <b/>
        <sz val="11"/>
        <color rgb="FFFF0000"/>
        <rFont val="Calibri"/>
        <family val="2"/>
        <charset val="186"/>
        <scheme val="minor"/>
      </rPr>
      <t>bez PVN</t>
    </r>
  </si>
  <si>
    <t>Kopējā summa par atkritumu apsaimniekošanu (euro)</t>
  </si>
  <si>
    <t>Summa bez PVN</t>
  </si>
  <si>
    <t>PVN, 21%</t>
  </si>
  <si>
    <t>Summa ar PVN</t>
  </si>
  <si>
    <t>A 1121840</t>
  </si>
  <si>
    <t>A 1121844</t>
  </si>
  <si>
    <t>A 1121956</t>
  </si>
  <si>
    <t>A 1121932</t>
  </si>
  <si>
    <t>A 1121925</t>
  </si>
  <si>
    <t>A 1121943</t>
  </si>
  <si>
    <t>A 1121944</t>
  </si>
  <si>
    <t>A 1121952</t>
  </si>
  <si>
    <t>A 1121923</t>
  </si>
  <si>
    <t>A 1121947</t>
  </si>
  <si>
    <t>A 1121949</t>
  </si>
  <si>
    <t>A 1121922</t>
  </si>
  <si>
    <t>A 1121854</t>
  </si>
  <si>
    <t>A 1121846</t>
  </si>
  <si>
    <t>A 1121836</t>
  </si>
  <si>
    <t>A 1121820</t>
  </si>
  <si>
    <t>A 1121826</t>
  </si>
  <si>
    <t>SIA "Konteineru serviss"/ VE16AA0009</t>
  </si>
  <si>
    <t>A1120297/2,54t</t>
  </si>
  <si>
    <t>SIA "Atkritumu apsaimniekošanas sabiedrība "PIEJŪRA""/ VE16IB0004</t>
  </si>
  <si>
    <t>A1120314/2,5t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</si>
</sst>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b/>
      <sz val="11"/>
      <color rgb="FF414142"/>
      <name val="Calibri"/>
      <family val="2"/>
      <charset val="186"/>
      <scheme val="minor"/>
    </font>
    <font>
      <b/>
      <u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3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0" fillId="0" borderId="0" xfId="0" applyNumberFormat="1"/>
    <xf numFmtId="1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center"/>
    </xf>
    <xf numFmtId="14" fontId="0" fillId="0" borderId="1" xfId="0" applyNumberFormat="1" applyBorder="1"/>
    <xf numFmtId="0" fontId="5" fillId="0" borderId="1" xfId="0" applyFont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2" fontId="0" fillId="0" borderId="2" xfId="0" applyNumberForma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wrapText="1"/>
    </xf>
    <xf numFmtId="14" fontId="0" fillId="0" borderId="0" xfId="0" applyNumberFormat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3">
    <cellStyle name="Normal" xfId="0" builtinId="0"/>
    <cellStyle name="Parastais 2" xfId="1" xr:uid="{00000000-0005-0000-0000-000006000000}"/>
    <cellStyle name="Parastais 3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BF61-873C-47FC-B178-1DE7399312BC}">
  <sheetPr>
    <pageSetUpPr fitToPage="1"/>
  </sheetPr>
  <dimension ref="A1:M43"/>
  <sheetViews>
    <sheetView topLeftCell="F3" workbookViewId="0">
      <selection activeCell="M23" sqref="M23"/>
    </sheetView>
  </sheetViews>
  <sheetFormatPr defaultRowHeight="14.5" x14ac:dyDescent="0.35"/>
  <cols>
    <col min="2" max="2" width="11" bestFit="1" customWidth="1"/>
    <col min="3" max="3" width="15.26953125" customWidth="1"/>
    <col min="4" max="4" width="19.54296875" customWidth="1"/>
    <col min="5" max="5" width="27.81640625" customWidth="1"/>
    <col min="6" max="6" width="22.81640625" customWidth="1"/>
    <col min="7" max="7" width="18.26953125" customWidth="1"/>
    <col min="8" max="8" width="30.81640625" customWidth="1"/>
    <col min="9" max="9" width="23.54296875" customWidth="1"/>
    <col min="10" max="10" width="20.54296875" customWidth="1"/>
    <col min="11" max="11" width="12.81640625" customWidth="1"/>
    <col min="12" max="13" width="22.1796875" customWidth="1"/>
  </cols>
  <sheetData>
    <row r="1" spans="1:13" ht="48" customHeight="1" x14ac:dyDescent="0.35">
      <c r="A1" s="32" t="s">
        <v>13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s="5" customFormat="1" ht="33" customHeight="1" x14ac:dyDescent="0.35">
      <c r="A2" s="3"/>
      <c r="B2" s="3"/>
      <c r="C2" s="3"/>
      <c r="D2" s="3"/>
      <c r="E2" s="4"/>
      <c r="F2" s="33" t="s">
        <v>6</v>
      </c>
      <c r="G2" s="34"/>
      <c r="H2" s="33" t="s">
        <v>4</v>
      </c>
      <c r="I2" s="34"/>
      <c r="J2" s="33" t="s">
        <v>7</v>
      </c>
      <c r="K2" s="34"/>
      <c r="L2" s="33"/>
      <c r="M2" s="34"/>
    </row>
    <row r="3" spans="1:13" s="9" customFormat="1" ht="66" customHeight="1" x14ac:dyDescent="0.35">
      <c r="A3" s="6" t="s">
        <v>1</v>
      </c>
      <c r="B3" s="6" t="s">
        <v>21</v>
      </c>
      <c r="C3" s="6" t="s">
        <v>2</v>
      </c>
      <c r="D3" s="6" t="s">
        <v>0</v>
      </c>
      <c r="E3" s="7" t="s">
        <v>8</v>
      </c>
      <c r="F3" s="8" t="s">
        <v>12</v>
      </c>
      <c r="G3" s="7" t="s">
        <v>3</v>
      </c>
      <c r="H3" s="7" t="s">
        <v>11</v>
      </c>
      <c r="I3" s="7" t="s">
        <v>10</v>
      </c>
      <c r="J3" s="7" t="s">
        <v>9</v>
      </c>
      <c r="K3" s="7" t="s">
        <v>5</v>
      </c>
      <c r="L3" s="7" t="s">
        <v>20</v>
      </c>
      <c r="M3" s="7" t="s">
        <v>19</v>
      </c>
    </row>
    <row r="4" spans="1:13" x14ac:dyDescent="0.35">
      <c r="A4" s="11">
        <v>1</v>
      </c>
      <c r="B4" s="14">
        <v>45232</v>
      </c>
      <c r="C4" s="2" t="s">
        <v>18</v>
      </c>
      <c r="D4" s="2" t="s">
        <v>17</v>
      </c>
      <c r="E4" s="2" t="s">
        <v>16</v>
      </c>
      <c r="F4" s="10">
        <v>170605</v>
      </c>
      <c r="G4" s="27">
        <v>1.66</v>
      </c>
      <c r="H4" s="11" t="s">
        <v>15</v>
      </c>
      <c r="I4" s="19" t="s">
        <v>29</v>
      </c>
      <c r="J4" s="11" t="s">
        <v>14</v>
      </c>
      <c r="K4" s="16">
        <f>G4</f>
        <v>1.66</v>
      </c>
      <c r="L4" s="10">
        <v>132.63999999999999</v>
      </c>
      <c r="M4" s="12">
        <f t="shared" ref="M4:M16" si="0">L4*K4</f>
        <v>220.18239999999997</v>
      </c>
    </row>
    <row r="5" spans="1:13" x14ac:dyDescent="0.35">
      <c r="A5" s="11">
        <v>2</v>
      </c>
      <c r="B5" s="14">
        <v>45239</v>
      </c>
      <c r="C5" s="2" t="s">
        <v>18</v>
      </c>
      <c r="D5" s="2" t="s">
        <v>17</v>
      </c>
      <c r="E5" s="2" t="s">
        <v>16</v>
      </c>
      <c r="F5" s="10">
        <v>170605</v>
      </c>
      <c r="G5" s="27">
        <v>3.12</v>
      </c>
      <c r="H5" s="11" t="s">
        <v>15</v>
      </c>
      <c r="I5" s="19" t="s">
        <v>31</v>
      </c>
      <c r="J5" s="11" t="s">
        <v>14</v>
      </c>
      <c r="K5" s="16">
        <f t="shared" ref="K5:K20" si="1">G5</f>
        <v>3.12</v>
      </c>
      <c r="L5" s="10">
        <v>132.63999999999999</v>
      </c>
      <c r="M5" s="12">
        <f t="shared" si="0"/>
        <v>413.83679999999998</v>
      </c>
    </row>
    <row r="6" spans="1:13" x14ac:dyDescent="0.35">
      <c r="A6" s="11">
        <v>3</v>
      </c>
      <c r="B6" s="14">
        <v>45240</v>
      </c>
      <c r="C6" s="2" t="s">
        <v>18</v>
      </c>
      <c r="D6" s="2" t="s">
        <v>17</v>
      </c>
      <c r="E6" s="2" t="s">
        <v>16</v>
      </c>
      <c r="F6" s="10">
        <v>170605</v>
      </c>
      <c r="G6" s="27">
        <v>4.7</v>
      </c>
      <c r="H6" s="11" t="s">
        <v>15</v>
      </c>
      <c r="I6" s="19" t="s">
        <v>32</v>
      </c>
      <c r="J6" s="11" t="s">
        <v>14</v>
      </c>
      <c r="K6" s="16">
        <f t="shared" si="1"/>
        <v>4.7</v>
      </c>
      <c r="L6" s="10">
        <v>132.63999999999999</v>
      </c>
      <c r="M6" s="12">
        <f t="shared" si="0"/>
        <v>623.40800000000002</v>
      </c>
    </row>
    <row r="7" spans="1:13" x14ac:dyDescent="0.35">
      <c r="A7" s="11">
        <v>4</v>
      </c>
      <c r="B7" s="14">
        <v>45240</v>
      </c>
      <c r="C7" s="2" t="s">
        <v>18</v>
      </c>
      <c r="D7" s="2" t="s">
        <v>17</v>
      </c>
      <c r="E7" s="2" t="s">
        <v>16</v>
      </c>
      <c r="F7" s="10">
        <v>170605</v>
      </c>
      <c r="G7" s="27">
        <v>3.32</v>
      </c>
      <c r="H7" s="11" t="s">
        <v>15</v>
      </c>
      <c r="I7" s="19" t="s">
        <v>33</v>
      </c>
      <c r="J7" s="11" t="s">
        <v>14</v>
      </c>
      <c r="K7" s="16">
        <f t="shared" si="1"/>
        <v>3.32</v>
      </c>
      <c r="L7" s="10">
        <v>132.63999999999999</v>
      </c>
      <c r="M7" s="12">
        <f t="shared" si="0"/>
        <v>440.36479999999995</v>
      </c>
    </row>
    <row r="8" spans="1:13" x14ac:dyDescent="0.35">
      <c r="A8" s="11">
        <v>5</v>
      </c>
      <c r="B8" s="14">
        <v>45243</v>
      </c>
      <c r="C8" s="2" t="s">
        <v>18</v>
      </c>
      <c r="D8" s="2" t="s">
        <v>17</v>
      </c>
      <c r="E8" s="2" t="s">
        <v>16</v>
      </c>
      <c r="F8" s="10">
        <v>170605</v>
      </c>
      <c r="G8" s="27">
        <v>2.9</v>
      </c>
      <c r="H8" s="11" t="s">
        <v>15</v>
      </c>
      <c r="I8" s="19" t="s">
        <v>34</v>
      </c>
      <c r="J8" s="11" t="s">
        <v>14</v>
      </c>
      <c r="K8" s="16">
        <f t="shared" si="1"/>
        <v>2.9</v>
      </c>
      <c r="L8" s="10">
        <v>132.63999999999999</v>
      </c>
      <c r="M8" s="12">
        <f t="shared" si="0"/>
        <v>384.65599999999995</v>
      </c>
    </row>
    <row r="9" spans="1:13" x14ac:dyDescent="0.35">
      <c r="A9" s="11">
        <v>6</v>
      </c>
      <c r="B9" s="14">
        <v>45244</v>
      </c>
      <c r="C9" s="2" t="s">
        <v>18</v>
      </c>
      <c r="D9" s="2" t="s">
        <v>17</v>
      </c>
      <c r="E9" s="2" t="s">
        <v>16</v>
      </c>
      <c r="F9" s="10">
        <v>170605</v>
      </c>
      <c r="G9" s="27">
        <v>3.04</v>
      </c>
      <c r="H9" s="11" t="s">
        <v>15</v>
      </c>
      <c r="I9" s="19" t="s">
        <v>30</v>
      </c>
      <c r="J9" s="11" t="s">
        <v>14</v>
      </c>
      <c r="K9" s="16">
        <f t="shared" si="1"/>
        <v>3.04</v>
      </c>
      <c r="L9" s="10">
        <v>132.63999999999999</v>
      </c>
      <c r="M9" s="12">
        <f t="shared" si="0"/>
        <v>403.22559999999999</v>
      </c>
    </row>
    <row r="10" spans="1:13" x14ac:dyDescent="0.35">
      <c r="A10" s="11">
        <v>7</v>
      </c>
      <c r="B10" s="14">
        <v>45245</v>
      </c>
      <c r="C10" s="2" t="s">
        <v>18</v>
      </c>
      <c r="D10" s="2" t="s">
        <v>17</v>
      </c>
      <c r="E10" s="2" t="s">
        <v>16</v>
      </c>
      <c r="F10" s="10">
        <v>170605</v>
      </c>
      <c r="G10" s="27">
        <v>2.6</v>
      </c>
      <c r="H10" s="11" t="s">
        <v>15</v>
      </c>
      <c r="I10" s="19" t="s">
        <v>35</v>
      </c>
      <c r="J10" s="11" t="s">
        <v>14</v>
      </c>
      <c r="K10" s="16">
        <f t="shared" si="1"/>
        <v>2.6</v>
      </c>
      <c r="L10" s="10">
        <v>132.63999999999999</v>
      </c>
      <c r="M10" s="12">
        <f t="shared" si="0"/>
        <v>344.86399999999998</v>
      </c>
    </row>
    <row r="11" spans="1:13" x14ac:dyDescent="0.35">
      <c r="A11" s="11">
        <v>8</v>
      </c>
      <c r="B11" s="14">
        <v>45245</v>
      </c>
      <c r="C11" s="2" t="s">
        <v>18</v>
      </c>
      <c r="D11" s="2" t="s">
        <v>17</v>
      </c>
      <c r="E11" s="2" t="s">
        <v>16</v>
      </c>
      <c r="F11" s="10">
        <v>170605</v>
      </c>
      <c r="G11" s="27">
        <v>2.9</v>
      </c>
      <c r="H11" s="11" t="s">
        <v>15</v>
      </c>
      <c r="I11" s="19" t="s">
        <v>36</v>
      </c>
      <c r="J11" s="11" t="s">
        <v>14</v>
      </c>
      <c r="K11" s="16">
        <f t="shared" si="1"/>
        <v>2.9</v>
      </c>
      <c r="L11" s="10">
        <v>132.63999999999999</v>
      </c>
      <c r="M11" s="12">
        <f t="shared" si="0"/>
        <v>384.65599999999995</v>
      </c>
    </row>
    <row r="12" spans="1:13" x14ac:dyDescent="0.35">
      <c r="A12" s="11">
        <v>9</v>
      </c>
      <c r="B12" s="14">
        <v>45245</v>
      </c>
      <c r="C12" s="2" t="s">
        <v>18</v>
      </c>
      <c r="D12" s="2" t="s">
        <v>17</v>
      </c>
      <c r="E12" s="2" t="s">
        <v>16</v>
      </c>
      <c r="F12" s="10">
        <v>170605</v>
      </c>
      <c r="G12" s="27">
        <v>1.48</v>
      </c>
      <c r="H12" s="11" t="s">
        <v>15</v>
      </c>
      <c r="I12" s="19" t="s">
        <v>37</v>
      </c>
      <c r="J12" s="11" t="s">
        <v>14</v>
      </c>
      <c r="K12" s="16">
        <f t="shared" si="1"/>
        <v>1.48</v>
      </c>
      <c r="L12" s="10">
        <v>132.63999999999999</v>
      </c>
      <c r="M12" s="12">
        <f t="shared" si="0"/>
        <v>196.30719999999997</v>
      </c>
    </row>
    <row r="13" spans="1:13" x14ac:dyDescent="0.35">
      <c r="A13" s="11">
        <v>10</v>
      </c>
      <c r="B13" s="14">
        <v>45245</v>
      </c>
      <c r="C13" s="2" t="s">
        <v>18</v>
      </c>
      <c r="D13" s="2" t="s">
        <v>17</v>
      </c>
      <c r="E13" s="2" t="s">
        <v>16</v>
      </c>
      <c r="F13" s="10">
        <v>170605</v>
      </c>
      <c r="G13" s="27">
        <v>2.38</v>
      </c>
      <c r="H13" s="11" t="s">
        <v>15</v>
      </c>
      <c r="I13" s="19" t="s">
        <v>38</v>
      </c>
      <c r="J13" s="11" t="s">
        <v>14</v>
      </c>
      <c r="K13" s="16">
        <f t="shared" si="1"/>
        <v>2.38</v>
      </c>
      <c r="L13" s="10">
        <v>132.63999999999999</v>
      </c>
      <c r="M13" s="12">
        <f t="shared" si="0"/>
        <v>315.68319999999994</v>
      </c>
    </row>
    <row r="14" spans="1:13" x14ac:dyDescent="0.35">
      <c r="A14" s="11">
        <v>11</v>
      </c>
      <c r="B14" s="14">
        <v>45245</v>
      </c>
      <c r="C14" s="2" t="s">
        <v>18</v>
      </c>
      <c r="D14" s="2" t="s">
        <v>17</v>
      </c>
      <c r="E14" s="2" t="s">
        <v>16</v>
      </c>
      <c r="F14" s="10">
        <v>170605</v>
      </c>
      <c r="G14" s="28">
        <v>3.06</v>
      </c>
      <c r="H14" s="11" t="s">
        <v>15</v>
      </c>
      <c r="I14" s="19" t="s">
        <v>39</v>
      </c>
      <c r="J14" s="11" t="s">
        <v>14</v>
      </c>
      <c r="K14" s="29">
        <f t="shared" si="1"/>
        <v>3.06</v>
      </c>
      <c r="L14" s="10">
        <v>132.63999999999999</v>
      </c>
      <c r="M14" s="12">
        <f>L14*K14</f>
        <v>405.87839999999994</v>
      </c>
    </row>
    <row r="15" spans="1:13" x14ac:dyDescent="0.35">
      <c r="A15" s="11">
        <v>12</v>
      </c>
      <c r="B15" s="14">
        <v>45245</v>
      </c>
      <c r="C15" s="2" t="s">
        <v>18</v>
      </c>
      <c r="D15" s="2" t="s">
        <v>17</v>
      </c>
      <c r="E15" s="2" t="s">
        <v>16</v>
      </c>
      <c r="F15" s="10">
        <v>170605</v>
      </c>
      <c r="G15" s="27">
        <v>1.6</v>
      </c>
      <c r="H15" s="11" t="s">
        <v>15</v>
      </c>
      <c r="I15" s="19" t="s">
        <v>40</v>
      </c>
      <c r="J15" s="11" t="s">
        <v>14</v>
      </c>
      <c r="K15" s="16">
        <f t="shared" si="1"/>
        <v>1.6</v>
      </c>
      <c r="L15" s="10">
        <v>132.63999999999999</v>
      </c>
      <c r="M15" s="12">
        <f t="shared" si="0"/>
        <v>212.22399999999999</v>
      </c>
    </row>
    <row r="16" spans="1:13" x14ac:dyDescent="0.35">
      <c r="A16" s="11">
        <v>13</v>
      </c>
      <c r="B16" s="14">
        <v>45245</v>
      </c>
      <c r="C16" s="2" t="s">
        <v>18</v>
      </c>
      <c r="D16" s="2" t="s">
        <v>17</v>
      </c>
      <c r="E16" s="2" t="s">
        <v>16</v>
      </c>
      <c r="F16" s="10">
        <v>170605</v>
      </c>
      <c r="G16" s="27">
        <v>3.6</v>
      </c>
      <c r="H16" s="11" t="s">
        <v>15</v>
      </c>
      <c r="I16" s="19" t="s">
        <v>41</v>
      </c>
      <c r="J16" s="11" t="s">
        <v>14</v>
      </c>
      <c r="K16" s="16">
        <f t="shared" si="1"/>
        <v>3.6</v>
      </c>
      <c r="L16" s="10">
        <v>132.63999999999999</v>
      </c>
      <c r="M16" s="12">
        <f t="shared" si="0"/>
        <v>477.50399999999996</v>
      </c>
    </row>
    <row r="17" spans="1:13" x14ac:dyDescent="0.35">
      <c r="A17" s="11">
        <v>14</v>
      </c>
      <c r="B17" s="14">
        <v>45245</v>
      </c>
      <c r="C17" s="2" t="s">
        <v>18</v>
      </c>
      <c r="D17" s="2" t="s">
        <v>17</v>
      </c>
      <c r="E17" s="2" t="s">
        <v>16</v>
      </c>
      <c r="F17" s="10">
        <v>170605</v>
      </c>
      <c r="G17" s="27">
        <v>2.08</v>
      </c>
      <c r="H17" s="11" t="s">
        <v>15</v>
      </c>
      <c r="I17" s="19" t="s">
        <v>42</v>
      </c>
      <c r="J17" s="11" t="s">
        <v>14</v>
      </c>
      <c r="K17" s="16">
        <f t="shared" si="1"/>
        <v>2.08</v>
      </c>
      <c r="L17" s="10">
        <v>132.63999999999999</v>
      </c>
      <c r="M17" s="12">
        <f>L17*K17</f>
        <v>275.89119999999997</v>
      </c>
    </row>
    <row r="18" spans="1:13" x14ac:dyDescent="0.35">
      <c r="A18" s="11">
        <v>15</v>
      </c>
      <c r="B18" s="14">
        <v>45245</v>
      </c>
      <c r="C18" s="2" t="s">
        <v>18</v>
      </c>
      <c r="D18" s="2" t="s">
        <v>17</v>
      </c>
      <c r="E18" s="2" t="s">
        <v>16</v>
      </c>
      <c r="F18" s="10">
        <v>170605</v>
      </c>
      <c r="G18" s="27">
        <v>2.9</v>
      </c>
      <c r="H18" s="11" t="s">
        <v>15</v>
      </c>
      <c r="I18" s="19" t="s">
        <v>43</v>
      </c>
      <c r="J18" s="11" t="s">
        <v>14</v>
      </c>
      <c r="K18" s="16">
        <f t="shared" si="1"/>
        <v>2.9</v>
      </c>
      <c r="L18" s="10">
        <v>132.63999999999999</v>
      </c>
      <c r="M18" s="12">
        <f t="shared" ref="M18:M20" si="2">L18*K18</f>
        <v>384.65599999999995</v>
      </c>
    </row>
    <row r="19" spans="1:13" x14ac:dyDescent="0.35">
      <c r="A19" s="11">
        <v>16</v>
      </c>
      <c r="B19" s="14">
        <v>45245</v>
      </c>
      <c r="C19" s="2" t="s">
        <v>18</v>
      </c>
      <c r="D19" s="2" t="s">
        <v>17</v>
      </c>
      <c r="E19" s="2" t="s">
        <v>16</v>
      </c>
      <c r="F19" s="10">
        <v>170605</v>
      </c>
      <c r="G19" s="27">
        <v>1.7</v>
      </c>
      <c r="H19" s="11" t="s">
        <v>15</v>
      </c>
      <c r="I19" s="19" t="s">
        <v>44</v>
      </c>
      <c r="J19" s="11" t="s">
        <v>14</v>
      </c>
      <c r="K19" s="16">
        <f t="shared" si="1"/>
        <v>1.7</v>
      </c>
      <c r="L19" s="10">
        <v>132.63999999999999</v>
      </c>
      <c r="M19" s="12">
        <f t="shared" si="2"/>
        <v>225.48799999999997</v>
      </c>
    </row>
    <row r="20" spans="1:13" x14ac:dyDescent="0.35">
      <c r="A20" s="11">
        <v>17</v>
      </c>
      <c r="B20" s="14">
        <v>45245</v>
      </c>
      <c r="C20" s="2" t="s">
        <v>18</v>
      </c>
      <c r="D20" s="2" t="s">
        <v>17</v>
      </c>
      <c r="E20" s="2" t="s">
        <v>16</v>
      </c>
      <c r="F20" s="10">
        <v>170605</v>
      </c>
      <c r="G20" s="27">
        <v>3.6</v>
      </c>
      <c r="H20" s="11" t="s">
        <v>15</v>
      </c>
      <c r="I20" s="19" t="s">
        <v>45</v>
      </c>
      <c r="J20" s="11" t="s">
        <v>14</v>
      </c>
      <c r="K20" s="16">
        <f t="shared" si="1"/>
        <v>3.6</v>
      </c>
      <c r="L20" s="10">
        <v>132.63999999999999</v>
      </c>
      <c r="M20" s="12">
        <f t="shared" si="2"/>
        <v>477.50399999999996</v>
      </c>
    </row>
    <row r="21" spans="1:13" x14ac:dyDescent="0.35">
      <c r="A21" s="11"/>
      <c r="B21" s="18"/>
      <c r="C21" s="2"/>
      <c r="D21" s="2"/>
      <c r="E21" s="2"/>
      <c r="F21" s="10"/>
      <c r="G21" s="15"/>
      <c r="H21" s="11"/>
      <c r="I21" s="19"/>
      <c r="J21" s="11"/>
      <c r="K21" s="16"/>
      <c r="L21" s="10"/>
      <c r="M21" s="17"/>
    </row>
    <row r="22" spans="1:13" x14ac:dyDescent="0.35">
      <c r="G22">
        <f>SUM(G4:G21)</f>
        <v>46.64</v>
      </c>
      <c r="K22">
        <f>SUM(K4:K21)</f>
        <v>46.64</v>
      </c>
      <c r="M22" s="13">
        <f>SUM(M4:M21)</f>
        <v>6186.3296</v>
      </c>
    </row>
    <row r="23" spans="1:13" x14ac:dyDescent="0.35">
      <c r="M23" s="13">
        <f>M22*21%</f>
        <v>1299.129216</v>
      </c>
    </row>
    <row r="24" spans="1:13" x14ac:dyDescent="0.35">
      <c r="M24" s="13">
        <f>M22+M23</f>
        <v>7485.4588160000003</v>
      </c>
    </row>
    <row r="27" spans="1:13" x14ac:dyDescent="0.35">
      <c r="M27" s="20"/>
    </row>
    <row r="43" spans="3:3" x14ac:dyDescent="0.35">
      <c r="C43" s="13"/>
    </row>
  </sheetData>
  <mergeCells count="5">
    <mergeCell ref="A1:M1"/>
    <mergeCell ref="F2:G2"/>
    <mergeCell ref="H2:I2"/>
    <mergeCell ref="J2:K2"/>
    <mergeCell ref="L2:M2"/>
  </mergeCells>
  <pageMargins left="0.7" right="0.7" top="0.75" bottom="0.75" header="0.3" footer="0.3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C8866-B320-4495-ACBE-2661B320C5F7}">
  <dimension ref="A1:M11"/>
  <sheetViews>
    <sheetView tabSelected="1" topLeftCell="I1" zoomScale="90" zoomScaleNormal="90" workbookViewId="0">
      <selection activeCell="M10" sqref="M10"/>
    </sheetView>
  </sheetViews>
  <sheetFormatPr defaultRowHeight="14.5" x14ac:dyDescent="0.35"/>
  <cols>
    <col min="1" max="1" width="7.7265625" customWidth="1"/>
    <col min="2" max="2" width="14.7265625" customWidth="1"/>
    <col min="3" max="3" width="16.26953125" customWidth="1"/>
    <col min="4" max="4" width="20.54296875" customWidth="1"/>
    <col min="5" max="5" width="30.7265625" customWidth="1"/>
    <col min="6" max="6" width="24.54296875" customWidth="1"/>
    <col min="7" max="7" width="18.81640625" customWidth="1"/>
    <col min="8" max="8" width="35.26953125" bestFit="1" customWidth="1"/>
    <col min="9" max="9" width="30.81640625" customWidth="1"/>
    <col min="10" max="10" width="27.81640625" customWidth="1"/>
    <col min="11" max="11" width="18.26953125" customWidth="1"/>
    <col min="12" max="13" width="22.1796875" customWidth="1"/>
  </cols>
  <sheetData>
    <row r="1" spans="1:13" ht="26" x14ac:dyDescent="0.35">
      <c r="A1" s="32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s="5" customFormat="1" x14ac:dyDescent="0.35">
      <c r="A2" s="3"/>
      <c r="B2" s="3"/>
      <c r="C2" s="3"/>
      <c r="D2" s="3"/>
      <c r="E2" s="3"/>
      <c r="F2" s="35" t="s">
        <v>6</v>
      </c>
      <c r="G2" s="35"/>
      <c r="H2" s="35" t="s">
        <v>4</v>
      </c>
      <c r="I2" s="35"/>
      <c r="J2" s="35" t="s">
        <v>7</v>
      </c>
      <c r="K2" s="35"/>
      <c r="L2" s="36"/>
      <c r="M2" s="37"/>
    </row>
    <row r="3" spans="1:13" s="9" customFormat="1" ht="58" x14ac:dyDescent="0.35">
      <c r="A3" s="6" t="s">
        <v>1</v>
      </c>
      <c r="B3" s="6" t="s">
        <v>21</v>
      </c>
      <c r="C3" s="6" t="s">
        <v>2</v>
      </c>
      <c r="D3" s="6" t="s">
        <v>0</v>
      </c>
      <c r="E3" s="7" t="s">
        <v>8</v>
      </c>
      <c r="F3" s="8" t="s">
        <v>23</v>
      </c>
      <c r="G3" s="7" t="s">
        <v>3</v>
      </c>
      <c r="H3" s="7" t="s">
        <v>11</v>
      </c>
      <c r="I3" s="7" t="s">
        <v>10</v>
      </c>
      <c r="J3" s="7" t="s">
        <v>9</v>
      </c>
      <c r="K3" s="7" t="s">
        <v>5</v>
      </c>
      <c r="L3" s="7" t="s">
        <v>24</v>
      </c>
      <c r="M3" s="7" t="s">
        <v>25</v>
      </c>
    </row>
    <row r="4" spans="1:13" s="22" customFormat="1" ht="43.5" x14ac:dyDescent="0.35">
      <c r="A4" s="21">
        <v>1</v>
      </c>
      <c r="B4" s="30">
        <v>45243</v>
      </c>
      <c r="C4" s="2" t="s">
        <v>18</v>
      </c>
      <c r="D4" s="2" t="s">
        <v>17</v>
      </c>
      <c r="E4" s="2" t="s">
        <v>16</v>
      </c>
      <c r="F4" s="10">
        <v>170904</v>
      </c>
      <c r="G4" s="15">
        <v>2.54</v>
      </c>
      <c r="H4" s="21" t="s">
        <v>46</v>
      </c>
      <c r="I4" s="31" t="s">
        <v>47</v>
      </c>
      <c r="J4" s="1" t="s">
        <v>48</v>
      </c>
      <c r="K4" s="16">
        <v>2.54</v>
      </c>
      <c r="L4" s="10">
        <v>127.64</v>
      </c>
      <c r="M4" s="12">
        <f>K4*L4</f>
        <v>324.2056</v>
      </c>
    </row>
    <row r="5" spans="1:13" s="22" customFormat="1" ht="43.5" x14ac:dyDescent="0.35">
      <c r="A5" s="21">
        <v>2</v>
      </c>
      <c r="B5" s="26">
        <v>45244</v>
      </c>
      <c r="C5" s="2" t="s">
        <v>18</v>
      </c>
      <c r="D5" s="2" t="s">
        <v>17</v>
      </c>
      <c r="E5" s="2" t="s">
        <v>16</v>
      </c>
      <c r="F5" s="10">
        <v>170904</v>
      </c>
      <c r="G5" s="15">
        <v>2.5</v>
      </c>
      <c r="H5" s="21" t="s">
        <v>46</v>
      </c>
      <c r="I5" s="31" t="s">
        <v>49</v>
      </c>
      <c r="J5" s="1" t="s">
        <v>48</v>
      </c>
      <c r="K5" s="16">
        <v>2.5</v>
      </c>
      <c r="L5" s="10">
        <v>127.64</v>
      </c>
      <c r="M5" s="12">
        <f>K5*L5</f>
        <v>319.10000000000002</v>
      </c>
    </row>
    <row r="6" spans="1:13" s="22" customFormat="1" x14ac:dyDescent="0.35">
      <c r="A6" s="21"/>
      <c r="B6" s="26"/>
      <c r="C6" s="2"/>
      <c r="D6" s="2"/>
      <c r="E6" s="2"/>
      <c r="F6" s="10"/>
      <c r="G6" s="15"/>
      <c r="H6" s="11"/>
      <c r="I6" s="11"/>
      <c r="J6" s="11"/>
      <c r="K6" s="16"/>
      <c r="L6" s="10"/>
      <c r="M6" s="12"/>
    </row>
    <row r="7" spans="1:13" s="22" customFormat="1" x14ac:dyDescent="0.35">
      <c r="A7" s="21"/>
      <c r="B7" s="26"/>
      <c r="C7" s="2"/>
      <c r="D7" s="2"/>
      <c r="E7" s="2"/>
      <c r="F7" s="10"/>
      <c r="G7" s="15"/>
      <c r="H7" s="11"/>
      <c r="I7" s="11"/>
      <c r="J7" s="11"/>
      <c r="K7" s="16"/>
      <c r="L7" s="10"/>
      <c r="M7" s="12"/>
    </row>
    <row r="8" spans="1:13" s="22" customFormat="1" x14ac:dyDescent="0.35">
      <c r="A8" s="21"/>
      <c r="B8" s="26"/>
      <c r="C8" s="2"/>
      <c r="D8" s="2"/>
      <c r="E8" s="2"/>
      <c r="F8" s="10"/>
      <c r="G8" s="15"/>
      <c r="H8" s="11"/>
      <c r="I8" s="11"/>
      <c r="J8" s="11"/>
      <c r="K8" s="16"/>
      <c r="L8" s="10"/>
      <c r="M8" s="12"/>
    </row>
    <row r="9" spans="1:13" x14ac:dyDescent="0.35">
      <c r="G9">
        <f>SUM(G4:G8)</f>
        <v>5.04</v>
      </c>
      <c r="K9">
        <f>K4+K5</f>
        <v>5.04</v>
      </c>
      <c r="L9" s="23" t="s">
        <v>26</v>
      </c>
      <c r="M9" s="24">
        <f>SUM(M4:M8)</f>
        <v>643.30560000000003</v>
      </c>
    </row>
    <row r="10" spans="1:13" x14ac:dyDescent="0.35">
      <c r="L10" s="23" t="s">
        <v>27</v>
      </c>
      <c r="M10" s="24">
        <f>M11-M9</f>
        <v>135.09417599999995</v>
      </c>
    </row>
    <row r="11" spans="1:13" x14ac:dyDescent="0.35">
      <c r="L11" s="23" t="s">
        <v>28</v>
      </c>
      <c r="M11" s="25">
        <f>M9*1.21</f>
        <v>778.39977599999997</v>
      </c>
    </row>
  </sheetData>
  <mergeCells count="5">
    <mergeCell ref="A1:M1"/>
    <mergeCell ref="F2:G2"/>
    <mergeCell ref="H2:I2"/>
    <mergeCell ref="J2:K2"/>
    <mergeCell ref="L2:M2"/>
  </mergeCells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1B7D1865D41F1A448C4EBBD6109E63C2" ma:contentTypeVersion="11" ma:contentTypeDescription="Izveidot jaunu dokumentu." ma:contentTypeScope="" ma:versionID="2605601a8383a45ecb921f263efcb207">
  <xsd:schema xmlns:xsd="http://www.w3.org/2001/XMLSchema" xmlns:xs="http://www.w3.org/2001/XMLSchema" xmlns:p="http://schemas.microsoft.com/office/2006/metadata/properties" xmlns:ns2="41727c8c-8156-49ad-b81c-e48b1d04112a" xmlns:ns3="42dc4312-d27d-48b3-b15a-0ae0426949e2" targetNamespace="http://schemas.microsoft.com/office/2006/metadata/properties" ma:root="true" ma:fieldsID="727f08b0f729d2a07b905c03e1f02c50" ns2:_="" ns3:_="">
    <xsd:import namespace="41727c8c-8156-49ad-b81c-e48b1d04112a"/>
    <xsd:import namespace="42dc4312-d27d-48b3-b15a-0ae0426949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727c8c-8156-49ad-b81c-e48b1d0411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c4312-d27d-48b3-b15a-0ae0426949e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125EA9-58E0-4B2A-A0B9-9190AAA54ECA}">
  <ds:schemaRefs>
    <ds:schemaRef ds:uri="http://schemas.microsoft.com/office/2006/documentManagement/types"/>
    <ds:schemaRef ds:uri="41727c8c-8156-49ad-b81c-e48b1d04112a"/>
    <ds:schemaRef ds:uri="http://purl.org/dc/elements/1.1/"/>
    <ds:schemaRef ds:uri="http://schemas.microsoft.com/office/2006/metadata/properties"/>
    <ds:schemaRef ds:uri="42dc4312-d27d-48b3-b15a-0ae0426949e2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18DB708-1BF1-47EB-8D25-B56136F02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727c8c-8156-49ad-b81c-e48b1d04112a"/>
    <ds:schemaRef ds:uri="42dc4312-d27d-48b3-b15a-0ae042694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F1135C-77E5-4B1D-A130-F165346702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Bīstamie atkritumi, šīferis</vt:lpstr>
      <vt:lpstr>Būvniecība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Agnita Atinga  Švaža</dc:creator>
  <cp:keywords/>
  <dc:description/>
  <cp:lastModifiedBy>Ramona Uzulniece</cp:lastModifiedBy>
  <cp:lastPrinted>2023-08-17T10:45:27Z</cp:lastPrinted>
  <dcterms:created xsi:type="dcterms:W3CDTF">2015-06-05T18:17:20Z</dcterms:created>
  <dcterms:modified xsi:type="dcterms:W3CDTF">2023-12-01T10:27:59Z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0x0101001B7D1865D41F1A448C4EBBD6109E63C2</vt:lpwstr>
  </property>
</Properties>
</file>